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76cb3c8e7a09e80a/ドキュメント/"/>
    </mc:Choice>
  </mc:AlternateContent>
  <xr:revisionPtr revIDLastSave="0" documentId="8_{968E2567-6F64-4114-AD67-46FF15332EEB}" xr6:coauthVersionLast="47" xr6:coauthVersionMax="47" xr10:uidLastSave="{00000000-0000-0000-0000-000000000000}"/>
  <bookViews>
    <workbookView xWindow="-90" yWindow="-90" windowWidth="19380" windowHeight="10260" activeTab="1" xr2:uid="{00000000-000D-0000-FFFF-FFFF00000000}"/>
  </bookViews>
  <sheets>
    <sheet name="大学名" sheetId="1" r:id="rId1"/>
    <sheet name="記入要領"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1" l="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6" i="1"/>
  <c r="BB35"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6" i="1"/>
  <c r="BB6" i="1"/>
  <c r="C37" i="1"/>
  <c r="B37" i="1"/>
  <c r="C39" i="1" s="1"/>
  <c r="BC35" i="1" l="1"/>
  <c r="BC25" i="1"/>
  <c r="BC13" i="1"/>
  <c r="BC12" i="1"/>
  <c r="BC36" i="1"/>
  <c r="BC11" i="1"/>
  <c r="BC14" i="1"/>
  <c r="BC10" i="1"/>
  <c r="BC22" i="1"/>
  <c r="BC34" i="1"/>
  <c r="BC31" i="1"/>
  <c r="BC29" i="1"/>
  <c r="BC17" i="1"/>
  <c r="BC28" i="1"/>
  <c r="BC27" i="1"/>
  <c r="BC15" i="1"/>
  <c r="BC24" i="1"/>
  <c r="BC23" i="1"/>
  <c r="BC6" i="1"/>
  <c r="BC33" i="1"/>
  <c r="BC21" i="1"/>
  <c r="BC32" i="1"/>
  <c r="BC20" i="1"/>
  <c r="BC19" i="1"/>
  <c r="BC9" i="1"/>
  <c r="BC8" i="1"/>
  <c r="BA37" i="1"/>
  <c r="BC30" i="1"/>
  <c r="BC18" i="1"/>
  <c r="BC16" i="1"/>
  <c r="BC26" i="1"/>
  <c r="BC7" i="1"/>
  <c r="BB37" i="1"/>
  <c r="BC37" i="1" l="1"/>
  <c r="BC3" i="1" s="1"/>
</calcChain>
</file>

<file path=xl/sharedStrings.xml><?xml version="1.0" encoding="utf-8"?>
<sst xmlns="http://schemas.openxmlformats.org/spreadsheetml/2006/main" count="130" uniqueCount="107">
  <si>
    <t>背番号</t>
  </si>
  <si>
    <t>リーダー名</t>
  </si>
  <si>
    <t>ふりがな</t>
  </si>
  <si>
    <t>大学</t>
  </si>
  <si>
    <t>登録校</t>
  </si>
  <si>
    <t>シード</t>
  </si>
  <si>
    <t>W</t>
    <phoneticPr fontId="1"/>
  </si>
  <si>
    <t>F</t>
    <phoneticPr fontId="1"/>
  </si>
  <si>
    <t>Q</t>
    <phoneticPr fontId="1"/>
  </si>
  <si>
    <t>C</t>
    <phoneticPr fontId="1"/>
  </si>
  <si>
    <t>S</t>
    <phoneticPr fontId="1"/>
  </si>
  <si>
    <t>T</t>
    <phoneticPr fontId="1"/>
  </si>
  <si>
    <t>第１８回学連OBOGダンススポーツ大会エントリー用紙〈2026年3月14日）</t>
    <rPh sb="0" eb="1">
      <t>ダイ</t>
    </rPh>
    <rPh sb="3" eb="4">
      <t>カイ</t>
    </rPh>
    <rPh sb="4" eb="6">
      <t>ガクレン</t>
    </rPh>
    <rPh sb="17" eb="19">
      <t>タイカイ</t>
    </rPh>
    <rPh sb="24" eb="26">
      <t>ヨウシ</t>
    </rPh>
    <rPh sb="26" eb="32">
      <t>(2026ネン</t>
    </rPh>
    <rPh sb="33" eb="34">
      <t>ガツ</t>
    </rPh>
    <rPh sb="36" eb="37">
      <t>ニチ</t>
    </rPh>
    <phoneticPr fontId="1"/>
  </si>
  <si>
    <t>男性</t>
    <rPh sb="0" eb="2">
      <t>ダンセイ</t>
    </rPh>
    <phoneticPr fontId="1"/>
  </si>
  <si>
    <t>女性</t>
    <rPh sb="0" eb="2">
      <t>ジョセイ</t>
    </rPh>
    <phoneticPr fontId="1"/>
  </si>
  <si>
    <t>懇親会参加者</t>
    <rPh sb="0" eb="3">
      <t>コンシンカイ</t>
    </rPh>
    <rPh sb="3" eb="6">
      <t>サンカシャ</t>
    </rPh>
    <phoneticPr fontId="1"/>
  </si>
  <si>
    <t>選手以外参加者数</t>
    <rPh sb="0" eb="2">
      <t>センシュ</t>
    </rPh>
    <rPh sb="2" eb="4">
      <t>イガイ</t>
    </rPh>
    <rPh sb="4" eb="7">
      <t>サンカシャ</t>
    </rPh>
    <rPh sb="7" eb="8">
      <t>スウ</t>
    </rPh>
    <phoneticPr fontId="1"/>
  </si>
  <si>
    <t>選手参加者数</t>
    <rPh sb="0" eb="2">
      <t>センシュ</t>
    </rPh>
    <rPh sb="2" eb="5">
      <t>サンカシャ</t>
    </rPh>
    <rPh sb="5" eb="6">
      <t>スウ</t>
    </rPh>
    <phoneticPr fontId="1"/>
  </si>
  <si>
    <t>年齢〈2026年3月末時点）</t>
    <rPh sb="0" eb="2">
      <t>ネンレイ</t>
    </rPh>
    <rPh sb="2" eb="8">
      <t>(2026ネン</t>
    </rPh>
    <rPh sb="9" eb="10">
      <t>ガツ</t>
    </rPh>
    <rPh sb="10" eb="11">
      <t>マツ</t>
    </rPh>
    <rPh sb="11" eb="13">
      <t>ジテン</t>
    </rPh>
    <phoneticPr fontId="1"/>
  </si>
  <si>
    <t>オープンスタンダード</t>
    <phoneticPr fontId="1"/>
  </si>
  <si>
    <t>T</t>
    <phoneticPr fontId="1"/>
  </si>
  <si>
    <t>Q</t>
    <phoneticPr fontId="1"/>
  </si>
  <si>
    <t>オープンラテン</t>
    <phoneticPr fontId="1"/>
  </si>
  <si>
    <t>C</t>
    <phoneticPr fontId="1"/>
  </si>
  <si>
    <t>S</t>
    <phoneticPr fontId="1"/>
  </si>
  <si>
    <t>R</t>
    <phoneticPr fontId="1"/>
  </si>
  <si>
    <t>P</t>
    <phoneticPr fontId="1"/>
  </si>
  <si>
    <t>W</t>
    <phoneticPr fontId="1"/>
  </si>
  <si>
    <t>ライジングスタースタンダードW</t>
    <phoneticPr fontId="1"/>
  </si>
  <si>
    <t>ライジングスタースタンダードT</t>
    <phoneticPr fontId="1"/>
  </si>
  <si>
    <t>ライジングスタースタンダードF</t>
    <phoneticPr fontId="1"/>
  </si>
  <si>
    <t>ライジングスタースタンダードQ</t>
    <phoneticPr fontId="1"/>
  </si>
  <si>
    <t>ライジングシスターラテンC</t>
    <phoneticPr fontId="1"/>
  </si>
  <si>
    <t>ライジングシスターラテンS</t>
    <phoneticPr fontId="1"/>
  </si>
  <si>
    <t>ライジングシスターラテンR</t>
    <phoneticPr fontId="1"/>
  </si>
  <si>
    <t>ライジングシスターラテンP</t>
    <phoneticPr fontId="1"/>
  </si>
  <si>
    <t>ロイヤルシニアスタンダードW</t>
    <phoneticPr fontId="1"/>
  </si>
  <si>
    <t>ロイヤルシニアスタンダードT</t>
    <phoneticPr fontId="1"/>
  </si>
  <si>
    <t>ロイヤルシニアスタンダードF</t>
    <phoneticPr fontId="1"/>
  </si>
  <si>
    <t>F</t>
    <phoneticPr fontId="1"/>
  </si>
  <si>
    <t>グランドシニアスタンダードW</t>
    <phoneticPr fontId="1"/>
  </si>
  <si>
    <t>グランドシニアスタンダードT</t>
    <phoneticPr fontId="1"/>
  </si>
  <si>
    <t>グランドシニアスタンダードF</t>
    <phoneticPr fontId="1"/>
  </si>
  <si>
    <t>グランドシニアスタンダードQ</t>
    <phoneticPr fontId="1"/>
  </si>
  <si>
    <t>グランドシニアラテンC</t>
    <phoneticPr fontId="1"/>
  </si>
  <si>
    <t>グランドシニアラテンS</t>
    <phoneticPr fontId="1"/>
  </si>
  <si>
    <t>グランドシニアラテンR</t>
    <phoneticPr fontId="1"/>
  </si>
  <si>
    <t>グランドシニアラテンP</t>
    <phoneticPr fontId="1"/>
  </si>
  <si>
    <t>シニアスタンダードW</t>
    <phoneticPr fontId="1"/>
  </si>
  <si>
    <t>シニアスタンダードT</t>
    <phoneticPr fontId="1"/>
  </si>
  <si>
    <t>シニアスタンダードF</t>
    <phoneticPr fontId="1"/>
  </si>
  <si>
    <t>シニアスタンダードQ</t>
    <phoneticPr fontId="1"/>
  </si>
  <si>
    <t>シニアラテンC</t>
    <phoneticPr fontId="1"/>
  </si>
  <si>
    <t>シニアラテンS</t>
    <phoneticPr fontId="1"/>
  </si>
  <si>
    <t>シニアラテンR</t>
    <phoneticPr fontId="1"/>
  </si>
  <si>
    <t>シニアラテンP</t>
    <phoneticPr fontId="1"/>
  </si>
  <si>
    <t>ノンクラススタンダードW</t>
    <phoneticPr fontId="1"/>
  </si>
  <si>
    <t>ノンクラススタンダードT</t>
    <phoneticPr fontId="1"/>
  </si>
  <si>
    <t>ノンクラスラテンC</t>
    <phoneticPr fontId="1"/>
  </si>
  <si>
    <t>ノンクラスラテンR</t>
    <phoneticPr fontId="1"/>
  </si>
  <si>
    <t>花蓮　舞子</t>
    <rPh sb="0" eb="2">
      <t>カレン</t>
    </rPh>
    <rPh sb="3" eb="5">
      <t>マイコ</t>
    </rPh>
    <phoneticPr fontId="2"/>
  </si>
  <si>
    <t>東京大学</t>
    <rPh sb="0" eb="4">
      <t>トウキョウダイガク</t>
    </rPh>
    <phoneticPr fontId="1"/>
  </si>
  <si>
    <t>かれんまいこ</t>
    <phoneticPr fontId="1"/>
  </si>
  <si>
    <t>一般</t>
    <rPh sb="0" eb="2">
      <t>イッパン</t>
    </rPh>
    <phoneticPr fontId="1"/>
  </si>
  <si>
    <t>競技番号</t>
    <rPh sb="0" eb="4">
      <t>キョウギバンゴウ</t>
    </rPh>
    <phoneticPr fontId="1"/>
  </si>
  <si>
    <t>エントリー申し込み金額</t>
    <rPh sb="5" eb="6">
      <t>モウ</t>
    </rPh>
    <rPh sb="7" eb="8">
      <t>コ</t>
    </rPh>
    <rPh sb="9" eb="11">
      <t>キンガク</t>
    </rPh>
    <phoneticPr fontId="1"/>
  </si>
  <si>
    <t>懇親会金額</t>
    <rPh sb="0" eb="3">
      <t>コンシンカイ</t>
    </rPh>
    <rPh sb="3" eb="5">
      <t>キンガク</t>
    </rPh>
    <phoneticPr fontId="1"/>
  </si>
  <si>
    <t>小計</t>
    <rPh sb="0" eb="2">
      <t>ショウケイ</t>
    </rPh>
    <phoneticPr fontId="1"/>
  </si>
  <si>
    <t>大学広告</t>
    <rPh sb="0" eb="4">
      <t>ダイガクコウコク</t>
    </rPh>
    <phoneticPr fontId="1"/>
  </si>
  <si>
    <t>個人広告</t>
    <rPh sb="0" eb="4">
      <t>コジンコウコク</t>
    </rPh>
    <phoneticPr fontId="1"/>
  </si>
  <si>
    <t>総支払額</t>
    <rPh sb="0" eb="4">
      <t>ソウシハライガク</t>
    </rPh>
    <phoneticPr fontId="1"/>
  </si>
  <si>
    <t>懇親会参加者数計</t>
    <rPh sb="0" eb="7">
      <t>コンシンカイサンカシャスウ</t>
    </rPh>
    <rPh sb="7" eb="8">
      <t>ケイ</t>
    </rPh>
    <phoneticPr fontId="1"/>
  </si>
  <si>
    <t>新卒の場合は〇</t>
    <rPh sb="0" eb="2">
      <t>シンソツ</t>
    </rPh>
    <rPh sb="3" eb="5">
      <t>バアイ</t>
    </rPh>
    <phoneticPr fontId="1"/>
  </si>
  <si>
    <t>新卒割引</t>
    <rPh sb="0" eb="2">
      <t>シンソツ</t>
    </rPh>
    <rPh sb="2" eb="4">
      <t>ワリビキ</t>
    </rPh>
    <phoneticPr fontId="1"/>
  </si>
  <si>
    <t>←金額を記入してください</t>
    <rPh sb="1" eb="3">
      <t>キンガク</t>
    </rPh>
    <rPh sb="4" eb="6">
      <t>キニュウ</t>
    </rPh>
    <phoneticPr fontId="1"/>
  </si>
  <si>
    <t>例</t>
    <rPh sb="0" eb="1">
      <t>レイ</t>
    </rPh>
    <phoneticPr fontId="1"/>
  </si>
  <si>
    <t>↓オープンなど出場資格に年齢要件がない場合は記入不要</t>
    <rPh sb="7" eb="9">
      <t>シュツジョウ</t>
    </rPh>
    <rPh sb="9" eb="11">
      <t>シカク</t>
    </rPh>
    <rPh sb="12" eb="16">
      <t>ネンレイヨウケン</t>
    </rPh>
    <rPh sb="19" eb="21">
      <t>バアイ</t>
    </rPh>
    <rPh sb="22" eb="26">
      <t>キニュウフヨウ</t>
    </rPh>
    <phoneticPr fontId="1"/>
  </si>
  <si>
    <t>↓選手以外の氏名は記入しないこと。懇親会のみの場合はメモ欄を活用してください。</t>
    <rPh sb="1" eb="3">
      <t>センシュ</t>
    </rPh>
    <rPh sb="3" eb="5">
      <t>イガイ</t>
    </rPh>
    <rPh sb="6" eb="8">
      <t>シメイ</t>
    </rPh>
    <rPh sb="9" eb="11">
      <t>キニュウ</t>
    </rPh>
    <rPh sb="17" eb="19">
      <t>コンシン</t>
    </rPh>
    <rPh sb="19" eb="20">
      <t>カイ</t>
    </rPh>
    <rPh sb="23" eb="25">
      <t>バアイ</t>
    </rPh>
    <rPh sb="28" eb="29">
      <t>ラン</t>
    </rPh>
    <rPh sb="30" eb="32">
      <t>カツヨウ</t>
    </rPh>
    <phoneticPr fontId="1"/>
  </si>
  <si>
    <t>花蓮家族</t>
    <rPh sb="0" eb="2">
      <t>カレン</t>
    </rPh>
    <rPh sb="2" eb="4">
      <t>カゾク</t>
    </rPh>
    <phoneticPr fontId="1"/>
  </si>
  <si>
    <t>賀久　怜</t>
    <rPh sb="0" eb="1">
      <t>ガ</t>
    </rPh>
    <rPh sb="1" eb="2">
      <t>ヒサシ</t>
    </rPh>
    <rPh sb="3" eb="4">
      <t>レイ</t>
    </rPh>
    <phoneticPr fontId="2"/>
  </si>
  <si>
    <t>がくれん</t>
    <phoneticPr fontId="1"/>
  </si>
  <si>
    <t>Std</t>
    <phoneticPr fontId="1"/>
  </si>
  <si>
    <t>L</t>
    <phoneticPr fontId="1"/>
  </si>
  <si>
    <t>スーパーロイヤルシニアスタンダード（WT総合）</t>
    <rPh sb="20" eb="22">
      <t>ソウゴウ</t>
    </rPh>
    <phoneticPr fontId="1"/>
  </si>
  <si>
    <t>SStd</t>
    <phoneticPr fontId="1"/>
  </si>
  <si>
    <t>ロイヤルシニアラテン(CR総合）</t>
    <rPh sb="13" eb="15">
      <t>ソウゴウ</t>
    </rPh>
    <phoneticPr fontId="1"/>
  </si>
  <si>
    <t>RL</t>
    <phoneticPr fontId="1"/>
  </si>
  <si>
    <t>トータルエイジスタンダード（WT総合）</t>
    <rPh sb="16" eb="18">
      <t>ソウゴウ</t>
    </rPh>
    <phoneticPr fontId="1"/>
  </si>
  <si>
    <t>TAStd</t>
    <phoneticPr fontId="1"/>
  </si>
  <si>
    <t>↓出場セクションに記入例に沿ってアルファベットを打つこと</t>
    <rPh sb="1" eb="3">
      <t>シュツジョウ</t>
    </rPh>
    <rPh sb="9" eb="12">
      <t>キニュウレイ</t>
    </rPh>
    <rPh sb="13" eb="14">
      <t>ソ</t>
    </rPh>
    <rPh sb="24" eb="25">
      <t>ウ</t>
    </rPh>
    <phoneticPr fontId="1"/>
  </si>
  <si>
    <t>メモ（自由使用欄）</t>
    <rPh sb="3" eb="5">
      <t>ジユウ</t>
    </rPh>
    <rPh sb="5" eb="8">
      <t>シヨウラン</t>
    </rPh>
    <phoneticPr fontId="1"/>
  </si>
  <si>
    <t>大学名：          出場カップル数：　　　　組　　　記入責任者：　　　　連絡先アドレス：</t>
    <rPh sb="0" eb="3">
      <t>ダイガクメイ</t>
    </rPh>
    <rPh sb="14" eb="16">
      <t>シュツジョウ</t>
    </rPh>
    <rPh sb="20" eb="21">
      <t>スウ</t>
    </rPh>
    <rPh sb="26" eb="27">
      <t>クミ</t>
    </rPh>
    <rPh sb="30" eb="35">
      <t>キニュウセキニンシャ</t>
    </rPh>
    <rPh sb="40" eb="42">
      <t>レンラク</t>
    </rPh>
    <rPh sb="42" eb="43">
      <t>サキ</t>
    </rPh>
    <phoneticPr fontId="1"/>
  </si>
  <si>
    <t>←年齢欄に〇〇が付いているカップルのエントリー費金額を記入</t>
    <rPh sb="1" eb="4">
      <t>ネンレイラン</t>
    </rPh>
    <rPh sb="8" eb="9">
      <t>ツ</t>
    </rPh>
    <rPh sb="23" eb="24">
      <t>ヒ</t>
    </rPh>
    <rPh sb="24" eb="26">
      <t>キンガク</t>
    </rPh>
    <rPh sb="27" eb="29">
      <t>キニュウ</t>
    </rPh>
    <phoneticPr fontId="1"/>
  </si>
  <si>
    <t>パートナー名</t>
    <rPh sb="5" eb="6">
      <t>ナ</t>
    </rPh>
    <phoneticPr fontId="1"/>
  </si>
  <si>
    <t>記入要領</t>
    <rPh sb="0" eb="4">
      <t>キニュウヨウリョウ</t>
    </rPh>
    <phoneticPr fontId="1"/>
  </si>
  <si>
    <t>シートタブに「大学名」と表記してありますが、これを提出大学名（例：東京大学）に変更してください。</t>
    <rPh sb="7" eb="10">
      <t>ダイガクメイ</t>
    </rPh>
    <rPh sb="12" eb="14">
      <t>ヒョウキ</t>
    </rPh>
    <rPh sb="25" eb="27">
      <t>テイシュツ</t>
    </rPh>
    <rPh sb="27" eb="29">
      <t>ダイガク</t>
    </rPh>
    <rPh sb="29" eb="30">
      <t>メイ</t>
    </rPh>
    <rPh sb="31" eb="32">
      <t>レイ</t>
    </rPh>
    <rPh sb="33" eb="37">
      <t>トウキョウダイガク</t>
    </rPh>
    <rPh sb="39" eb="41">
      <t>ヘンコウ</t>
    </rPh>
    <phoneticPr fontId="1"/>
  </si>
  <si>
    <t>M1欄に大学名、出場組数、提出責任者、連絡先アドレスを記入して下さい。</t>
    <rPh sb="2" eb="3">
      <t>ラン</t>
    </rPh>
    <rPh sb="4" eb="7">
      <t>ダイガクメイ</t>
    </rPh>
    <rPh sb="8" eb="10">
      <t>シュツジョウ</t>
    </rPh>
    <rPh sb="10" eb="12">
      <t>クミスウ</t>
    </rPh>
    <rPh sb="13" eb="18">
      <t>テイシュツセキニンシャ</t>
    </rPh>
    <rPh sb="19" eb="22">
      <t>レンラクサキ</t>
    </rPh>
    <rPh sb="27" eb="29">
      <t>キニュウ</t>
    </rPh>
    <rPh sb="31" eb="32">
      <t>クダ</t>
    </rPh>
    <phoneticPr fontId="1"/>
  </si>
  <si>
    <t>「年齢欄」は年齢制限があるセクションにエントリーする場合のみ記入が必要です。男女とも新卒の場合エントリー費は無料になりますので、新卒の方には「〇」を入力してください。</t>
    <rPh sb="1" eb="4">
      <t>ネンレイラン</t>
    </rPh>
    <rPh sb="6" eb="10">
      <t>ネンレイセイゲン</t>
    </rPh>
    <rPh sb="26" eb="28">
      <t>バアイ</t>
    </rPh>
    <rPh sb="30" eb="32">
      <t>キニュウ</t>
    </rPh>
    <rPh sb="33" eb="35">
      <t>ヒツヨウ</t>
    </rPh>
    <rPh sb="38" eb="40">
      <t>ダンジョ</t>
    </rPh>
    <rPh sb="42" eb="44">
      <t>シンソツ</t>
    </rPh>
    <rPh sb="45" eb="47">
      <t>バアイ</t>
    </rPh>
    <rPh sb="52" eb="53">
      <t>ヒ</t>
    </rPh>
    <rPh sb="54" eb="56">
      <t>ムリョウ</t>
    </rPh>
    <rPh sb="64" eb="66">
      <t>シンソツ</t>
    </rPh>
    <rPh sb="67" eb="68">
      <t>カタ</t>
    </rPh>
    <rPh sb="74" eb="76">
      <t>ニュウリョク</t>
    </rPh>
    <phoneticPr fontId="1"/>
  </si>
  <si>
    <t>グレーに塗ってある「背番号」欄と「シード」欄は入力無用です。</t>
    <rPh sb="4" eb="5">
      <t>ヌ</t>
    </rPh>
    <rPh sb="10" eb="13">
      <t>セバンゴウ</t>
    </rPh>
    <rPh sb="14" eb="15">
      <t>ラン</t>
    </rPh>
    <rPh sb="21" eb="22">
      <t>ラン</t>
    </rPh>
    <rPh sb="23" eb="25">
      <t>ニュウリョク</t>
    </rPh>
    <rPh sb="25" eb="27">
      <t>ムヨウ</t>
    </rPh>
    <phoneticPr fontId="1"/>
  </si>
  <si>
    <t>出場セクションについては、「例」にあるアルファベット記号を入力してください。出場しないセクションは空白のままにしてください。</t>
    <rPh sb="0" eb="2">
      <t>シュツジョウ</t>
    </rPh>
    <rPh sb="14" eb="15">
      <t>レイ</t>
    </rPh>
    <rPh sb="26" eb="28">
      <t>キゴウ</t>
    </rPh>
    <rPh sb="29" eb="31">
      <t>ニュウリョク</t>
    </rPh>
    <rPh sb="38" eb="40">
      <t>シュツジョウ</t>
    </rPh>
    <rPh sb="49" eb="51">
      <t>クウハク</t>
    </rPh>
    <phoneticPr fontId="1"/>
  </si>
  <si>
    <t>「大学広告」及び「個人広告」については、各大学で集金して頂いた金額を入力してください。</t>
    <rPh sb="1" eb="5">
      <t>ダイガクコウコク</t>
    </rPh>
    <rPh sb="6" eb="7">
      <t>オヨ</t>
    </rPh>
    <rPh sb="9" eb="13">
      <t>コジンコウコク</t>
    </rPh>
    <rPh sb="20" eb="23">
      <t>カクダイガク</t>
    </rPh>
    <rPh sb="24" eb="26">
      <t>シュウキン</t>
    </rPh>
    <rPh sb="28" eb="29">
      <t>イタダ</t>
    </rPh>
    <rPh sb="31" eb="33">
      <t>キンガク</t>
    </rPh>
    <rPh sb="34" eb="36">
      <t>ニュウリョク</t>
    </rPh>
    <phoneticPr fontId="1"/>
  </si>
  <si>
    <t>エントリー申し込みについてはエントリー費の振込を確認したのちに有効としますので、エントリー締め切りまでに振り込みをお願いします。</t>
    <rPh sb="5" eb="6">
      <t>モウ</t>
    </rPh>
    <rPh sb="7" eb="8">
      <t>コ</t>
    </rPh>
    <rPh sb="19" eb="20">
      <t>ヒ</t>
    </rPh>
    <rPh sb="21" eb="23">
      <t>フリコミ</t>
    </rPh>
    <rPh sb="24" eb="26">
      <t>カクニン</t>
    </rPh>
    <rPh sb="31" eb="33">
      <t>ユウコウ</t>
    </rPh>
    <rPh sb="45" eb="46">
      <t>シ</t>
    </rPh>
    <rPh sb="47" eb="48">
      <t>キ</t>
    </rPh>
    <rPh sb="52" eb="53">
      <t>フ</t>
    </rPh>
    <rPh sb="54" eb="55">
      <t>コ</t>
    </rPh>
    <rPh sb="58" eb="59">
      <t>ネガ</t>
    </rPh>
    <phoneticPr fontId="1"/>
  </si>
  <si>
    <t>懇親会参加者数の記入について、「例」にあるとおり、選手以外の参加者数を選手と同じ行に記入すると、懇親会費用が合算されます。</t>
    <rPh sb="0" eb="3">
      <t>コンシンカイ</t>
    </rPh>
    <rPh sb="3" eb="6">
      <t>サンカシャ</t>
    </rPh>
    <rPh sb="6" eb="7">
      <t>スウ</t>
    </rPh>
    <rPh sb="8" eb="10">
      <t>キニュウ</t>
    </rPh>
    <rPh sb="16" eb="17">
      <t>レイ</t>
    </rPh>
    <rPh sb="25" eb="29">
      <t>センシュイガイ</t>
    </rPh>
    <rPh sb="30" eb="33">
      <t>サンカシャ</t>
    </rPh>
    <rPh sb="33" eb="34">
      <t>スウ</t>
    </rPh>
    <rPh sb="35" eb="37">
      <t>センシュ</t>
    </rPh>
    <rPh sb="38" eb="39">
      <t>オナ</t>
    </rPh>
    <rPh sb="40" eb="41">
      <t>ギョウ</t>
    </rPh>
    <rPh sb="42" eb="44">
      <t>キニュウ</t>
    </rPh>
    <rPh sb="48" eb="51">
      <t>コンシンカイ</t>
    </rPh>
    <rPh sb="51" eb="53">
      <t>ヒヨウ</t>
    </rPh>
    <rPh sb="54" eb="56">
      <t>ガッサン</t>
    </rPh>
    <phoneticPr fontId="1"/>
  </si>
  <si>
    <t>選手に直接関係のない選手以外の参加者数は、エントリーの記入が終わった次の行に記入して頂くことをお勧めします。</t>
    <rPh sb="0" eb="2">
      <t>センシュ</t>
    </rPh>
    <rPh sb="3" eb="5">
      <t>チョクセツ</t>
    </rPh>
    <rPh sb="5" eb="7">
      <t>カンケイ</t>
    </rPh>
    <rPh sb="10" eb="12">
      <t>センシュ</t>
    </rPh>
    <rPh sb="12" eb="14">
      <t>イガイ</t>
    </rPh>
    <rPh sb="15" eb="19">
      <t>サンカシャスウ</t>
    </rPh>
    <rPh sb="27" eb="29">
      <t>キニュウ</t>
    </rPh>
    <rPh sb="30" eb="31">
      <t>オ</t>
    </rPh>
    <rPh sb="34" eb="35">
      <t>ツギ</t>
    </rPh>
    <rPh sb="36" eb="37">
      <t>ギョウ</t>
    </rPh>
    <rPh sb="38" eb="40">
      <t>キニュウ</t>
    </rPh>
    <rPh sb="42" eb="43">
      <t>イタダ</t>
    </rPh>
    <rPh sb="48" eb="49">
      <t>スス</t>
    </rPh>
    <phoneticPr fontId="1"/>
  </si>
  <si>
    <t>「メモ自由記入欄」は各大学での管理上のメモ欄としてご使用ください。記入は必須ではありません。選手以外の懇親会参加者の氏名をエントリー記入欄に記入しないでください。</t>
    <rPh sb="3" eb="8">
      <t>ジユウキニュウラン</t>
    </rPh>
    <rPh sb="10" eb="13">
      <t>カクダイガク</t>
    </rPh>
    <rPh sb="15" eb="18">
      <t>カンリジョウ</t>
    </rPh>
    <rPh sb="21" eb="22">
      <t>ラン</t>
    </rPh>
    <rPh sb="26" eb="28">
      <t>シヨウ</t>
    </rPh>
    <rPh sb="33" eb="35">
      <t>キニュウ</t>
    </rPh>
    <rPh sb="36" eb="38">
      <t>ヒッス</t>
    </rPh>
    <rPh sb="46" eb="50">
      <t>センシュイガイ</t>
    </rPh>
    <rPh sb="51" eb="54">
      <t>コンシンカイ</t>
    </rPh>
    <rPh sb="54" eb="57">
      <t>サンカシャ</t>
    </rPh>
    <rPh sb="58" eb="60">
      <t>シメイ</t>
    </rPh>
    <rPh sb="66" eb="69">
      <t>キニュウラン</t>
    </rPh>
    <rPh sb="70" eb="72">
      <t>キニュウ</t>
    </rPh>
    <phoneticPr fontId="1"/>
  </si>
  <si>
    <t>「新卒割引」欄には、年齢欄で男女ともに〇がついた新卒カップルのエントリー費金額の合計を入力してください。</t>
    <rPh sb="1" eb="3">
      <t>シンソツ</t>
    </rPh>
    <rPh sb="3" eb="5">
      <t>ワリビキ</t>
    </rPh>
    <rPh sb="6" eb="7">
      <t>ラン</t>
    </rPh>
    <rPh sb="10" eb="13">
      <t>ネンレイラン</t>
    </rPh>
    <rPh sb="14" eb="16">
      <t>ダンジョ</t>
    </rPh>
    <rPh sb="24" eb="26">
      <t>シンソツ</t>
    </rPh>
    <rPh sb="36" eb="37">
      <t>ヒ</t>
    </rPh>
    <rPh sb="37" eb="39">
      <t>キンガク</t>
    </rPh>
    <rPh sb="40" eb="42">
      <t>ゴウケイ</t>
    </rPh>
    <rPh sb="43" eb="45">
      <t>ニュウリョク</t>
    </rPh>
    <phoneticPr fontId="1"/>
  </si>
  <si>
    <t>エントリー締め切り後も懇親会参加の追加申し込みを受付けることになると思われますが、その際には「選手以外」欄に追加人数を赤字で入力し、メモ欄に追加費用の入金月日を記入してください。</t>
    <rPh sb="5" eb="6">
      <t>シ</t>
    </rPh>
    <rPh sb="7" eb="8">
      <t>キ</t>
    </rPh>
    <rPh sb="9" eb="10">
      <t>ゴ</t>
    </rPh>
    <rPh sb="11" eb="14">
      <t>コンシンカイ</t>
    </rPh>
    <rPh sb="14" eb="16">
      <t>サンカ</t>
    </rPh>
    <rPh sb="17" eb="20">
      <t>ツイカモウ</t>
    </rPh>
    <rPh sb="21" eb="22">
      <t>コ</t>
    </rPh>
    <rPh sb="24" eb="26">
      <t>ウケツケ</t>
    </rPh>
    <rPh sb="34" eb="35">
      <t>オモ</t>
    </rPh>
    <rPh sb="43" eb="44">
      <t>サイ</t>
    </rPh>
    <rPh sb="47" eb="51">
      <t>センシュイガイ</t>
    </rPh>
    <rPh sb="52" eb="53">
      <t>ラン</t>
    </rPh>
    <rPh sb="54" eb="56">
      <t>ツイカ</t>
    </rPh>
    <rPh sb="56" eb="58">
      <t>ニンズウ</t>
    </rPh>
    <rPh sb="59" eb="61">
      <t>アカジ</t>
    </rPh>
    <rPh sb="62" eb="64">
      <t>ニュウリョク</t>
    </rPh>
    <rPh sb="68" eb="69">
      <t>ラン</t>
    </rPh>
    <rPh sb="70" eb="72">
      <t>ツイカ</t>
    </rPh>
    <rPh sb="72" eb="74">
      <t>ヒヨウ</t>
    </rPh>
    <rPh sb="75" eb="77">
      <t>ニュウキン</t>
    </rPh>
    <rPh sb="77" eb="79">
      <t>ツキヒ</t>
    </rPh>
    <rPh sb="80" eb="8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</si>
</sst>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u/>
      <sz val="11"/>
      <color theme="1"/>
      <name val="ＭＳ Ｐゴシック"/>
      <family val="2"/>
      <scheme val="minor"/>
    </font>
    <font>
      <u/>
      <sz val="11"/>
      <color theme="1"/>
      <name val="ＭＳ Ｐゴシック"/>
      <family val="3"/>
      <charset val="128"/>
      <scheme val="minor"/>
    </font>
    <font>
      <sz val="11"/>
      <color rgb="FFFF0000"/>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1" xfId="0" applyBorder="1"/>
    <xf numFmtId="0" fontId="0" fillId="0" borderId="1" xfId="0" applyBorder="1" applyAlignment="1">
      <alignment wrapText="1"/>
    </xf>
    <xf numFmtId="0" fontId="3"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2" xfId="0" applyBorder="1"/>
    <xf numFmtId="0" fontId="0" fillId="0" borderId="3" xfId="0" applyBorder="1"/>
    <xf numFmtId="0" fontId="0" fillId="0" borderId="4" xfId="0" applyBorder="1"/>
    <xf numFmtId="0" fontId="3" fillId="0" borderId="0" xfId="0" applyFont="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center"/>
    </xf>
    <xf numFmtId="0" fontId="0" fillId="0" borderId="0" xfId="0" applyAlignment="1">
      <alignment horizontal="right"/>
    </xf>
    <xf numFmtId="0" fontId="0" fillId="0" borderId="1" xfId="0" applyBorder="1" applyAlignment="1">
      <alignment horizontal="center" wrapText="1"/>
    </xf>
    <xf numFmtId="0" fontId="4" fillId="0" borderId="0" xfId="0" applyFont="1" applyAlignment="1">
      <alignment horizontal="center"/>
    </xf>
    <xf numFmtId="0" fontId="6" fillId="0" borderId="2" xfId="0" applyFont="1" applyBorder="1"/>
    <xf numFmtId="0" fontId="0" fillId="0" borderId="5" xfId="0" applyBorder="1" applyAlignment="1">
      <alignment horizontal="center"/>
    </xf>
    <xf numFmtId="0" fontId="6" fillId="0" borderId="0" xfId="0" applyFont="1"/>
    <xf numFmtId="0" fontId="0" fillId="0" borderId="6" xfId="0" applyBorder="1"/>
    <xf numFmtId="0" fontId="0" fillId="0" borderId="5" xfId="0" applyBorder="1"/>
    <xf numFmtId="0" fontId="0" fillId="2" borderId="1" xfId="0" applyFill="1" applyBorder="1" applyAlignment="1">
      <alignment horizontal="center"/>
    </xf>
    <xf numFmtId="0" fontId="0" fillId="2" borderId="1" xfId="0" applyFill="1" applyBorder="1"/>
    <xf numFmtId="0" fontId="4" fillId="0" borderId="0" xfId="0" applyFont="1"/>
    <xf numFmtId="0" fontId="5" fillId="0" borderId="0" xfId="0" applyFont="1"/>
    <xf numFmtId="0" fontId="0" fillId="0" borderId="1" xfId="0" applyBorder="1" applyAlignment="1">
      <alignment horizontal="right" wrapText="1"/>
    </xf>
    <xf numFmtId="0" fontId="0" fillId="0" borderId="1" xfId="0" applyBorder="1" applyAlignment="1">
      <alignment horizontal="center"/>
    </xf>
    <xf numFmtId="0" fontId="0" fillId="0" borderId="2" xfId="0" applyBorder="1" applyAlignment="1">
      <alignment horizontal="center" shrinkToFit="1"/>
    </xf>
    <xf numFmtId="0" fontId="0" fillId="0" borderId="4" xfId="0" applyBorder="1" applyAlignment="1">
      <alignment horizontal="center" shrinkToFit="1"/>
    </xf>
    <xf numFmtId="0" fontId="0" fillId="0" borderId="2" xfId="0" applyBorder="1" applyAlignment="1">
      <alignment horizontal="center"/>
    </xf>
    <xf numFmtId="0" fontId="0" fillId="0" borderId="4" xfId="0" applyBorder="1" applyAlignment="1">
      <alignment horizontal="center"/>
    </xf>
    <xf numFmtId="0" fontId="0" fillId="0" borderId="1" xfId="0" applyBorder="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workbookViewId="0">
      <pane xSplit="14" ySplit="6" topLeftCell="AU34" activePane="bottomRight" state="frozen"/>
      <selection pane="topRight" activeCell="O1" sqref="O1"/>
      <selection pane="bottomLeft" activeCell="A7" sqref="A7"/>
      <selection pane="bottomRight" activeCell="BC39" sqref="BC39"/>
    </sheetView>
  </sheetViews>
  <sheetFormatPr defaultColWidth="8.86328125" defaultRowHeight="13.25" x14ac:dyDescent="0.45"/>
  <cols>
    <col min="2" max="2" width="6.26953125" customWidth="1"/>
    <col min="3" max="3" width="6" customWidth="1"/>
    <col min="4" max="4" width="4.6328125" customWidth="1"/>
    <col min="5" max="5" width="5.04296875" customWidth="1"/>
    <col min="6" max="6" width="4.5" customWidth="1"/>
    <col min="7" max="7" width="4.2265625" customWidth="1"/>
    <col min="8" max="8" width="9.81640625" customWidth="1"/>
    <col min="11" max="11" width="10.5" customWidth="1"/>
    <col min="16" max="16" width="5.453125" customWidth="1"/>
    <col min="17" max="17" width="5.04296875" customWidth="1"/>
    <col min="18" max="18" width="6.81640625" customWidth="1"/>
    <col min="19" max="20" width="6.54296875" customWidth="1"/>
    <col min="21" max="21" width="6.1328125" customWidth="1"/>
    <col min="22" max="22" width="6.81640625" customWidth="1"/>
    <col min="23" max="23" width="6.6796875" customWidth="1"/>
    <col min="24" max="24" width="6.40625" customWidth="1"/>
    <col min="25" max="25" width="6.26953125" customWidth="1"/>
    <col min="26" max="26" width="8.31640625" customWidth="1"/>
    <col min="27" max="42" width="6" customWidth="1"/>
    <col min="43" max="46" width="5.1796875" customWidth="1"/>
    <col min="47" max="48" width="6" customWidth="1"/>
    <col min="49" max="49" width="4.5" customWidth="1"/>
    <col min="50" max="50" width="4.90625" customWidth="1"/>
    <col min="51" max="51" width="6" customWidth="1"/>
  </cols>
  <sheetData>
    <row r="1" spans="1:55" x14ac:dyDescent="0.45">
      <c r="E1" s="2" t="s">
        <v>12</v>
      </c>
      <c r="F1" s="2"/>
      <c r="G1" s="2"/>
      <c r="H1" s="2"/>
      <c r="I1" s="2"/>
      <c r="J1" s="2"/>
      <c r="K1" s="6"/>
      <c r="M1" s="22" t="s">
        <v>91</v>
      </c>
      <c r="N1" s="23"/>
      <c r="O1" s="23"/>
      <c r="P1" s="23"/>
      <c r="Q1" s="14"/>
    </row>
    <row r="2" spans="1:55" x14ac:dyDescent="0.45">
      <c r="E2" s="15" t="s">
        <v>76</v>
      </c>
      <c r="F2" s="7"/>
      <c r="G2" s="7"/>
      <c r="H2" s="18"/>
      <c r="I2" s="18"/>
      <c r="J2" s="18"/>
      <c r="K2" s="18"/>
    </row>
    <row r="3" spans="1:55" x14ac:dyDescent="0.45">
      <c r="A3" s="6" t="s">
        <v>15</v>
      </c>
      <c r="B3" s="7"/>
      <c r="C3" s="8"/>
      <c r="E3" s="30" t="s">
        <v>18</v>
      </c>
      <c r="F3" s="30"/>
      <c r="G3" s="6"/>
      <c r="H3" s="17" t="s">
        <v>77</v>
      </c>
      <c r="P3" s="17" t="s">
        <v>89</v>
      </c>
      <c r="BA3" s="25" t="s">
        <v>70</v>
      </c>
      <c r="BB3" s="25"/>
      <c r="BC3" s="2">
        <f>+BC37+BC39+BC40-BC38</f>
        <v>0</v>
      </c>
    </row>
    <row r="4" spans="1:55" x14ac:dyDescent="0.45">
      <c r="E4" s="26" t="s">
        <v>72</v>
      </c>
      <c r="F4" s="27"/>
      <c r="G4" s="2"/>
      <c r="H4" s="19"/>
      <c r="I4" s="19"/>
      <c r="J4" s="19"/>
      <c r="K4" s="19"/>
      <c r="L4" s="19"/>
      <c r="M4" s="19"/>
      <c r="N4" s="19"/>
      <c r="O4" s="19" t="s">
        <v>64</v>
      </c>
      <c r="P4" s="16">
        <v>1</v>
      </c>
      <c r="Q4" s="16">
        <v>2</v>
      </c>
      <c r="R4" s="16">
        <v>3</v>
      </c>
      <c r="S4" s="16">
        <v>4</v>
      </c>
      <c r="T4" s="16">
        <v>5</v>
      </c>
      <c r="U4" s="16">
        <v>6</v>
      </c>
      <c r="V4" s="16">
        <v>7</v>
      </c>
      <c r="W4" s="16">
        <v>8</v>
      </c>
      <c r="X4" s="16">
        <v>9</v>
      </c>
      <c r="Y4" s="16">
        <v>10</v>
      </c>
      <c r="Z4" s="16">
        <v>11</v>
      </c>
      <c r="AA4" s="16">
        <v>12</v>
      </c>
      <c r="AB4" s="16">
        <v>13</v>
      </c>
      <c r="AC4" s="16">
        <v>14</v>
      </c>
      <c r="AD4" s="16">
        <v>15</v>
      </c>
      <c r="AE4" s="16">
        <v>16</v>
      </c>
      <c r="AF4" s="16">
        <v>17</v>
      </c>
      <c r="AG4" s="16">
        <v>18</v>
      </c>
      <c r="AH4" s="16">
        <v>19</v>
      </c>
      <c r="AI4" s="16">
        <v>20</v>
      </c>
      <c r="AJ4" s="16">
        <v>21</v>
      </c>
      <c r="AK4" s="16">
        <v>22</v>
      </c>
      <c r="AL4" s="16">
        <v>23</v>
      </c>
      <c r="AM4" s="16">
        <v>24</v>
      </c>
      <c r="AN4" s="16">
        <v>25</v>
      </c>
      <c r="AO4" s="16">
        <v>26</v>
      </c>
      <c r="AP4" s="16">
        <v>27</v>
      </c>
      <c r="AQ4" s="16">
        <v>28</v>
      </c>
      <c r="AR4" s="16">
        <v>29</v>
      </c>
      <c r="AS4" s="16">
        <v>30</v>
      </c>
      <c r="AT4" s="16">
        <v>31</v>
      </c>
      <c r="AU4" s="16">
        <v>32</v>
      </c>
      <c r="AV4" s="16">
        <v>33</v>
      </c>
      <c r="AW4" s="16">
        <v>34</v>
      </c>
      <c r="AX4" s="16">
        <v>35</v>
      </c>
      <c r="AY4" s="16">
        <v>36</v>
      </c>
    </row>
    <row r="5" spans="1:55" ht="92.75" x14ac:dyDescent="0.45">
      <c r="A5" s="24" t="s">
        <v>90</v>
      </c>
      <c r="B5" s="3" t="s">
        <v>16</v>
      </c>
      <c r="C5" s="3" t="s">
        <v>17</v>
      </c>
      <c r="D5" s="12"/>
      <c r="E5" s="11" t="s">
        <v>13</v>
      </c>
      <c r="F5" s="11" t="s">
        <v>14</v>
      </c>
      <c r="G5" s="20" t="s">
        <v>0</v>
      </c>
      <c r="H5" s="11" t="s">
        <v>1</v>
      </c>
      <c r="I5" s="11" t="s">
        <v>2</v>
      </c>
      <c r="J5" s="11" t="s">
        <v>3</v>
      </c>
      <c r="K5" s="11" t="s">
        <v>93</v>
      </c>
      <c r="L5" s="11" t="s">
        <v>2</v>
      </c>
      <c r="M5" s="11" t="s">
        <v>3</v>
      </c>
      <c r="N5" s="11" t="s">
        <v>4</v>
      </c>
      <c r="O5" s="20" t="s">
        <v>5</v>
      </c>
      <c r="P5" s="13" t="s">
        <v>19</v>
      </c>
      <c r="Q5" s="13" t="s">
        <v>22</v>
      </c>
      <c r="R5" s="13" t="s">
        <v>28</v>
      </c>
      <c r="S5" s="13" t="s">
        <v>29</v>
      </c>
      <c r="T5" s="13" t="s">
        <v>30</v>
      </c>
      <c r="U5" s="13" t="s">
        <v>31</v>
      </c>
      <c r="V5" s="13" t="s">
        <v>32</v>
      </c>
      <c r="W5" s="13" t="s">
        <v>33</v>
      </c>
      <c r="X5" s="13" t="s">
        <v>34</v>
      </c>
      <c r="Y5" s="13" t="s">
        <v>35</v>
      </c>
      <c r="Z5" s="13" t="s">
        <v>83</v>
      </c>
      <c r="AA5" s="13" t="s">
        <v>36</v>
      </c>
      <c r="AB5" s="13" t="s">
        <v>37</v>
      </c>
      <c r="AC5" s="13" t="s">
        <v>38</v>
      </c>
      <c r="AD5" s="13" t="s">
        <v>85</v>
      </c>
      <c r="AE5" s="13" t="s">
        <v>40</v>
      </c>
      <c r="AF5" s="13" t="s">
        <v>41</v>
      </c>
      <c r="AG5" s="13" t="s">
        <v>42</v>
      </c>
      <c r="AH5" s="13" t="s">
        <v>43</v>
      </c>
      <c r="AI5" s="13" t="s">
        <v>44</v>
      </c>
      <c r="AJ5" s="13" t="s">
        <v>45</v>
      </c>
      <c r="AK5" s="13" t="s">
        <v>46</v>
      </c>
      <c r="AL5" s="13" t="s">
        <v>47</v>
      </c>
      <c r="AM5" s="13" t="s">
        <v>48</v>
      </c>
      <c r="AN5" s="13" t="s">
        <v>49</v>
      </c>
      <c r="AO5" s="13" t="s">
        <v>50</v>
      </c>
      <c r="AP5" s="13" t="s">
        <v>51</v>
      </c>
      <c r="AQ5" s="13" t="s">
        <v>52</v>
      </c>
      <c r="AR5" s="13" t="s">
        <v>53</v>
      </c>
      <c r="AS5" s="13" t="s">
        <v>54</v>
      </c>
      <c r="AT5" s="13" t="s">
        <v>55</v>
      </c>
      <c r="AU5" s="13" t="s">
        <v>56</v>
      </c>
      <c r="AV5" s="13" t="s">
        <v>57</v>
      </c>
      <c r="AW5" s="13" t="s">
        <v>58</v>
      </c>
      <c r="AX5" s="13" t="s">
        <v>59</v>
      </c>
      <c r="AY5" s="13" t="s">
        <v>87</v>
      </c>
      <c r="AZ5" s="1"/>
      <c r="BA5" s="13" t="s">
        <v>65</v>
      </c>
      <c r="BB5" s="13" t="s">
        <v>66</v>
      </c>
      <c r="BC5" s="13" t="s">
        <v>67</v>
      </c>
    </row>
    <row r="6" spans="1:55" x14ac:dyDescent="0.45">
      <c r="A6" s="2" t="s">
        <v>78</v>
      </c>
      <c r="B6" s="2">
        <v>1</v>
      </c>
      <c r="C6" s="2">
        <v>2</v>
      </c>
      <c r="D6" s="12" t="s">
        <v>75</v>
      </c>
      <c r="E6" s="2">
        <v>65</v>
      </c>
      <c r="F6" s="2">
        <v>45</v>
      </c>
      <c r="G6" s="21"/>
      <c r="H6" s="2" t="s">
        <v>79</v>
      </c>
      <c r="I6" s="2" t="s">
        <v>80</v>
      </c>
      <c r="J6" s="2" t="s">
        <v>61</v>
      </c>
      <c r="K6" s="2" t="s">
        <v>60</v>
      </c>
      <c r="L6" s="2" t="s">
        <v>62</v>
      </c>
      <c r="M6" s="2" t="s">
        <v>63</v>
      </c>
      <c r="N6" s="2" t="s">
        <v>61</v>
      </c>
      <c r="O6" s="21"/>
      <c r="P6" s="2" t="s">
        <v>81</v>
      </c>
      <c r="Q6" s="2" t="s">
        <v>82</v>
      </c>
      <c r="R6" s="2" t="s">
        <v>6</v>
      </c>
      <c r="S6" s="2" t="s">
        <v>11</v>
      </c>
      <c r="T6" s="2" t="s">
        <v>7</v>
      </c>
      <c r="U6" s="2" t="s">
        <v>8</v>
      </c>
      <c r="V6" s="2" t="s">
        <v>9</v>
      </c>
      <c r="W6" s="2" t="s">
        <v>10</v>
      </c>
      <c r="X6" s="2" t="s">
        <v>25</v>
      </c>
      <c r="Y6" s="2" t="s">
        <v>26</v>
      </c>
      <c r="Z6" s="2" t="s">
        <v>84</v>
      </c>
      <c r="AA6" s="2" t="s">
        <v>27</v>
      </c>
      <c r="AB6" s="2" t="s">
        <v>20</v>
      </c>
      <c r="AC6" s="2" t="s">
        <v>39</v>
      </c>
      <c r="AD6" s="2" t="s">
        <v>86</v>
      </c>
      <c r="AE6" s="2" t="s">
        <v>27</v>
      </c>
      <c r="AF6" s="2" t="s">
        <v>20</v>
      </c>
      <c r="AG6" s="2" t="s">
        <v>39</v>
      </c>
      <c r="AH6" s="2" t="s">
        <v>21</v>
      </c>
      <c r="AI6" s="2" t="s">
        <v>23</v>
      </c>
      <c r="AJ6" s="2" t="s">
        <v>24</v>
      </c>
      <c r="AK6" s="2" t="s">
        <v>25</v>
      </c>
      <c r="AL6" s="2" t="s">
        <v>26</v>
      </c>
      <c r="AM6" s="2" t="s">
        <v>27</v>
      </c>
      <c r="AN6" s="2" t="s">
        <v>20</v>
      </c>
      <c r="AO6" s="2" t="s">
        <v>39</v>
      </c>
      <c r="AP6" s="2" t="s">
        <v>21</v>
      </c>
      <c r="AQ6" s="2" t="s">
        <v>23</v>
      </c>
      <c r="AR6" s="2" t="s">
        <v>24</v>
      </c>
      <c r="AS6" s="2" t="s">
        <v>25</v>
      </c>
      <c r="AT6" s="2" t="s">
        <v>26</v>
      </c>
      <c r="AU6" s="2" t="s">
        <v>27</v>
      </c>
      <c r="AV6" s="2" t="s">
        <v>20</v>
      </c>
      <c r="AW6" s="2" t="s">
        <v>23</v>
      </c>
      <c r="AX6" s="2" t="s">
        <v>25</v>
      </c>
      <c r="AY6" s="2" t="s">
        <v>88</v>
      </c>
      <c r="BA6" s="2">
        <f>+COUNTA(P6:Q6)*4000+COUNTA(R6:Y6)*1000+COUNTA(Z6)*5000+COUNTA(AA6:AC6)*2500+COUNTA(AD6)*5000+COUNTA(AE6:AX6)*2500+COUNTA(AY6)*5000</f>
        <v>88500</v>
      </c>
      <c r="BB6" s="2">
        <f t="shared" ref="BB6:BB36" si="0">+(B6+C6)*5000</f>
        <v>15000</v>
      </c>
      <c r="BC6" s="2">
        <f>SUM(BA6:BB6)</f>
        <v>103500</v>
      </c>
    </row>
    <row r="7" spans="1:55" x14ac:dyDescent="0.45">
      <c r="A7" s="2"/>
      <c r="B7" s="2"/>
      <c r="C7" s="2"/>
      <c r="D7">
        <v>1</v>
      </c>
      <c r="E7" s="2"/>
      <c r="F7" s="2"/>
      <c r="G7" s="21"/>
      <c r="H7" s="2"/>
      <c r="I7" s="2"/>
      <c r="J7" s="2"/>
      <c r="K7" s="2"/>
      <c r="L7" s="2"/>
      <c r="M7" s="2"/>
      <c r="N7" s="2"/>
      <c r="O7" s="21"/>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2">
        <f t="shared" ref="BA7:BA36" si="1">+COUNTA(P7:Q7)*4000+COUNTA(R7:Y7)*1000+COUNTA(Z7)*5000+COUNTA(AA7:AC7)*2500+COUNTA(AD7)*5000+COUNTA(AE7:AX7)*2500+COUNTA(AY7)*5000</f>
        <v>0</v>
      </c>
      <c r="BB7" s="2">
        <f t="shared" si="0"/>
        <v>0</v>
      </c>
      <c r="BC7" s="2">
        <f t="shared" ref="BC7:BC36" si="2">SUM(BA7:BB7)</f>
        <v>0</v>
      </c>
    </row>
    <row r="8" spans="1:55" x14ac:dyDescent="0.45">
      <c r="A8" s="2"/>
      <c r="B8" s="2"/>
      <c r="C8" s="2"/>
      <c r="D8">
        <v>2</v>
      </c>
      <c r="E8" s="2"/>
      <c r="F8" s="2"/>
      <c r="G8" s="21"/>
      <c r="H8" s="2"/>
      <c r="I8" s="2"/>
      <c r="J8" s="2"/>
      <c r="K8" s="2"/>
      <c r="L8" s="2"/>
      <c r="M8" s="2"/>
      <c r="N8" s="2"/>
      <c r="O8" s="21"/>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2">
        <f t="shared" si="1"/>
        <v>0</v>
      </c>
      <c r="BB8" s="2">
        <f t="shared" si="0"/>
        <v>0</v>
      </c>
      <c r="BC8" s="2">
        <f t="shared" si="2"/>
        <v>0</v>
      </c>
    </row>
    <row r="9" spans="1:55" x14ac:dyDescent="0.45">
      <c r="A9" s="2"/>
      <c r="B9" s="2"/>
      <c r="C9" s="2"/>
      <c r="D9">
        <v>3</v>
      </c>
      <c r="E9" s="2"/>
      <c r="F9" s="2"/>
      <c r="G9" s="21"/>
      <c r="H9" s="2"/>
      <c r="I9" s="2"/>
      <c r="J9" s="2"/>
      <c r="K9" s="2"/>
      <c r="L9" s="2"/>
      <c r="M9" s="2"/>
      <c r="N9" s="2"/>
      <c r="O9" s="21"/>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2">
        <f t="shared" si="1"/>
        <v>0</v>
      </c>
      <c r="BB9" s="2">
        <f t="shared" si="0"/>
        <v>0</v>
      </c>
      <c r="BC9" s="2">
        <f t="shared" si="2"/>
        <v>0</v>
      </c>
    </row>
    <row r="10" spans="1:55" x14ac:dyDescent="0.45">
      <c r="A10" s="2"/>
      <c r="B10" s="2"/>
      <c r="C10" s="2"/>
      <c r="D10">
        <v>4</v>
      </c>
      <c r="E10" s="2"/>
      <c r="F10" s="2"/>
      <c r="G10" s="21"/>
      <c r="H10" s="2"/>
      <c r="I10" s="2"/>
      <c r="J10" s="2"/>
      <c r="K10" s="2"/>
      <c r="L10" s="2"/>
      <c r="M10" s="2"/>
      <c r="N10" s="2"/>
      <c r="O10" s="21"/>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BA10" s="2">
        <f t="shared" si="1"/>
        <v>0</v>
      </c>
      <c r="BB10" s="2">
        <f t="shared" si="0"/>
        <v>0</v>
      </c>
      <c r="BC10" s="2">
        <f t="shared" si="2"/>
        <v>0</v>
      </c>
    </row>
    <row r="11" spans="1:55" x14ac:dyDescent="0.45">
      <c r="A11" s="2"/>
      <c r="B11" s="2"/>
      <c r="C11" s="2"/>
      <c r="D11">
        <v>5</v>
      </c>
      <c r="E11" s="2"/>
      <c r="F11" s="2"/>
      <c r="G11" s="21"/>
      <c r="H11" s="2"/>
      <c r="I11" s="2"/>
      <c r="J11" s="2"/>
      <c r="K11" s="2"/>
      <c r="L11" s="2"/>
      <c r="M11" s="2"/>
      <c r="N11" s="2"/>
      <c r="O11" s="21"/>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BA11" s="2">
        <f t="shared" si="1"/>
        <v>0</v>
      </c>
      <c r="BB11" s="2">
        <f t="shared" si="0"/>
        <v>0</v>
      </c>
      <c r="BC11" s="2">
        <f t="shared" si="2"/>
        <v>0</v>
      </c>
    </row>
    <row r="12" spans="1:55" x14ac:dyDescent="0.45">
      <c r="A12" s="2"/>
      <c r="B12" s="2"/>
      <c r="C12" s="2"/>
      <c r="D12">
        <v>6</v>
      </c>
      <c r="E12" s="2"/>
      <c r="F12" s="2"/>
      <c r="G12" s="21"/>
      <c r="H12" s="2"/>
      <c r="I12" s="2"/>
      <c r="J12" s="2"/>
      <c r="K12" s="2"/>
      <c r="L12" s="2"/>
      <c r="M12" s="2"/>
      <c r="N12" s="2"/>
      <c r="O12" s="21"/>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2">
        <f t="shared" si="1"/>
        <v>0</v>
      </c>
      <c r="BB12" s="2">
        <f t="shared" si="0"/>
        <v>0</v>
      </c>
      <c r="BC12" s="2">
        <f t="shared" si="2"/>
        <v>0</v>
      </c>
    </row>
    <row r="13" spans="1:55" x14ac:dyDescent="0.45">
      <c r="A13" s="2"/>
      <c r="B13" s="2"/>
      <c r="C13" s="2"/>
      <c r="D13">
        <v>7</v>
      </c>
      <c r="E13" s="2"/>
      <c r="F13" s="2"/>
      <c r="G13" s="21"/>
      <c r="H13" s="2"/>
      <c r="I13" s="2"/>
      <c r="J13" s="2"/>
      <c r="K13" s="2"/>
      <c r="L13" s="2"/>
      <c r="M13" s="2"/>
      <c r="N13" s="2"/>
      <c r="O13" s="21"/>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2">
        <f t="shared" si="1"/>
        <v>0</v>
      </c>
      <c r="BB13" s="2">
        <f t="shared" si="0"/>
        <v>0</v>
      </c>
      <c r="BC13" s="2">
        <f t="shared" si="2"/>
        <v>0</v>
      </c>
    </row>
    <row r="14" spans="1:55" x14ac:dyDescent="0.45">
      <c r="A14" s="2"/>
      <c r="B14" s="2"/>
      <c r="C14" s="2"/>
      <c r="D14">
        <v>8</v>
      </c>
      <c r="E14" s="2"/>
      <c r="F14" s="2"/>
      <c r="G14" s="21"/>
      <c r="H14" s="2"/>
      <c r="I14" s="2"/>
      <c r="J14" s="2"/>
      <c r="K14" s="2"/>
      <c r="L14" s="2"/>
      <c r="M14" s="2"/>
      <c r="N14" s="2"/>
      <c r="O14" s="21"/>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2">
        <f t="shared" si="1"/>
        <v>0</v>
      </c>
      <c r="BB14" s="2">
        <f t="shared" si="0"/>
        <v>0</v>
      </c>
      <c r="BC14" s="2">
        <f t="shared" si="2"/>
        <v>0</v>
      </c>
    </row>
    <row r="15" spans="1:55" x14ac:dyDescent="0.45">
      <c r="A15" s="2"/>
      <c r="B15" s="2"/>
      <c r="C15" s="2"/>
      <c r="D15">
        <v>9</v>
      </c>
      <c r="E15" s="2"/>
      <c r="F15" s="2"/>
      <c r="G15" s="21"/>
      <c r="H15" s="2"/>
      <c r="I15" s="2"/>
      <c r="J15" s="2"/>
      <c r="K15" s="2"/>
      <c r="L15" s="2"/>
      <c r="M15" s="2"/>
      <c r="N15" s="2"/>
      <c r="O15" s="21"/>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BA15" s="2">
        <f t="shared" si="1"/>
        <v>0</v>
      </c>
      <c r="BB15" s="2">
        <f t="shared" si="0"/>
        <v>0</v>
      </c>
      <c r="BC15" s="2">
        <f t="shared" si="2"/>
        <v>0</v>
      </c>
    </row>
    <row r="16" spans="1:55" x14ac:dyDescent="0.45">
      <c r="A16" s="2"/>
      <c r="B16" s="2"/>
      <c r="C16" s="2"/>
      <c r="D16">
        <v>10</v>
      </c>
      <c r="E16" s="2"/>
      <c r="F16" s="2"/>
      <c r="G16" s="21"/>
      <c r="H16" s="2"/>
      <c r="I16" s="2"/>
      <c r="J16" s="2"/>
      <c r="K16" s="2"/>
      <c r="L16" s="2"/>
      <c r="M16" s="2"/>
      <c r="N16" s="2"/>
      <c r="O16" s="21"/>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BA16" s="2">
        <f t="shared" si="1"/>
        <v>0</v>
      </c>
      <c r="BB16" s="2">
        <f t="shared" si="0"/>
        <v>0</v>
      </c>
      <c r="BC16" s="2">
        <f t="shared" si="2"/>
        <v>0</v>
      </c>
    </row>
    <row r="17" spans="1:55" x14ac:dyDescent="0.45">
      <c r="A17" s="2"/>
      <c r="B17" s="2"/>
      <c r="C17" s="2"/>
      <c r="D17">
        <v>11</v>
      </c>
      <c r="E17" s="2"/>
      <c r="F17" s="2"/>
      <c r="G17" s="21"/>
      <c r="H17" s="2"/>
      <c r="I17" s="2"/>
      <c r="J17" s="2"/>
      <c r="K17" s="2"/>
      <c r="L17" s="2"/>
      <c r="M17" s="2"/>
      <c r="N17" s="2"/>
      <c r="O17" s="21"/>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BA17" s="2">
        <f t="shared" si="1"/>
        <v>0</v>
      </c>
      <c r="BB17" s="2">
        <f t="shared" si="0"/>
        <v>0</v>
      </c>
      <c r="BC17" s="2">
        <f t="shared" si="2"/>
        <v>0</v>
      </c>
    </row>
    <row r="18" spans="1:55" x14ac:dyDescent="0.45">
      <c r="A18" s="2"/>
      <c r="B18" s="2"/>
      <c r="C18" s="2"/>
      <c r="D18">
        <v>12</v>
      </c>
      <c r="E18" s="2"/>
      <c r="F18" s="2"/>
      <c r="G18" s="21"/>
      <c r="H18" s="2"/>
      <c r="I18" s="2"/>
      <c r="J18" s="2"/>
      <c r="K18" s="2"/>
      <c r="L18" s="2"/>
      <c r="M18" s="2"/>
      <c r="N18" s="2"/>
      <c r="O18" s="21"/>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2">
        <f t="shared" si="1"/>
        <v>0</v>
      </c>
      <c r="BB18" s="2">
        <f t="shared" si="0"/>
        <v>0</v>
      </c>
      <c r="BC18" s="2">
        <f t="shared" si="2"/>
        <v>0</v>
      </c>
    </row>
    <row r="19" spans="1:55" x14ac:dyDescent="0.45">
      <c r="A19" s="2"/>
      <c r="B19" s="2"/>
      <c r="C19" s="2"/>
      <c r="D19">
        <v>13</v>
      </c>
      <c r="E19" s="2"/>
      <c r="F19" s="2"/>
      <c r="G19" s="21"/>
      <c r="H19" s="2"/>
      <c r="I19" s="2"/>
      <c r="J19" s="2"/>
      <c r="K19" s="2"/>
      <c r="L19" s="2"/>
      <c r="M19" s="2"/>
      <c r="N19" s="2"/>
      <c r="O19" s="21"/>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2">
        <f t="shared" si="1"/>
        <v>0</v>
      </c>
      <c r="BB19" s="2">
        <f t="shared" si="0"/>
        <v>0</v>
      </c>
      <c r="BC19" s="2">
        <f t="shared" si="2"/>
        <v>0</v>
      </c>
    </row>
    <row r="20" spans="1:55" x14ac:dyDescent="0.45">
      <c r="A20" s="2"/>
      <c r="B20" s="2"/>
      <c r="C20" s="2"/>
      <c r="D20">
        <v>14</v>
      </c>
      <c r="E20" s="2"/>
      <c r="F20" s="2"/>
      <c r="G20" s="21"/>
      <c r="H20" s="2"/>
      <c r="I20" s="2"/>
      <c r="J20" s="2"/>
      <c r="K20" s="2"/>
      <c r="L20" s="2"/>
      <c r="M20" s="2"/>
      <c r="N20" s="2"/>
      <c r="O20" s="21"/>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2">
        <f t="shared" si="1"/>
        <v>0</v>
      </c>
      <c r="BB20" s="2">
        <f t="shared" si="0"/>
        <v>0</v>
      </c>
      <c r="BC20" s="2">
        <f t="shared" si="2"/>
        <v>0</v>
      </c>
    </row>
    <row r="21" spans="1:55" x14ac:dyDescent="0.45">
      <c r="A21" s="2"/>
      <c r="B21" s="2"/>
      <c r="C21" s="2"/>
      <c r="D21">
        <v>15</v>
      </c>
      <c r="E21" s="2"/>
      <c r="F21" s="2"/>
      <c r="G21" s="21"/>
      <c r="H21" s="2"/>
      <c r="I21" s="2"/>
      <c r="J21" s="2"/>
      <c r="K21" s="2"/>
      <c r="L21" s="2"/>
      <c r="M21" s="2"/>
      <c r="N21" s="2"/>
      <c r="O21" s="21"/>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2">
        <f t="shared" si="1"/>
        <v>0</v>
      </c>
      <c r="BB21" s="2">
        <f t="shared" si="0"/>
        <v>0</v>
      </c>
      <c r="BC21" s="2">
        <f t="shared" si="2"/>
        <v>0</v>
      </c>
    </row>
    <row r="22" spans="1:55" x14ac:dyDescent="0.45">
      <c r="A22" s="2"/>
      <c r="B22" s="2"/>
      <c r="C22" s="2"/>
      <c r="D22">
        <v>16</v>
      </c>
      <c r="E22" s="2"/>
      <c r="F22" s="2"/>
      <c r="G22" s="21"/>
      <c r="H22" s="2"/>
      <c r="I22" s="2"/>
      <c r="J22" s="2"/>
      <c r="K22" s="2"/>
      <c r="L22" s="2"/>
      <c r="M22" s="2"/>
      <c r="N22" s="2"/>
      <c r="O22" s="21"/>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2">
        <f t="shared" si="1"/>
        <v>0</v>
      </c>
      <c r="BB22" s="2">
        <f t="shared" si="0"/>
        <v>0</v>
      </c>
      <c r="BC22" s="2">
        <f t="shared" si="2"/>
        <v>0</v>
      </c>
    </row>
    <row r="23" spans="1:55" x14ac:dyDescent="0.45">
      <c r="A23" s="2"/>
      <c r="B23" s="2"/>
      <c r="C23" s="2"/>
      <c r="D23">
        <v>17</v>
      </c>
      <c r="E23" s="2"/>
      <c r="F23" s="2"/>
      <c r="G23" s="21"/>
      <c r="H23" s="2"/>
      <c r="I23" s="2"/>
      <c r="J23" s="2"/>
      <c r="K23" s="2"/>
      <c r="L23" s="2"/>
      <c r="M23" s="2"/>
      <c r="N23" s="2"/>
      <c r="O23" s="21"/>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2">
        <f t="shared" si="1"/>
        <v>0</v>
      </c>
      <c r="BB23" s="2">
        <f t="shared" si="0"/>
        <v>0</v>
      </c>
      <c r="BC23" s="2">
        <f t="shared" si="2"/>
        <v>0</v>
      </c>
    </row>
    <row r="24" spans="1:55" x14ac:dyDescent="0.45">
      <c r="A24" s="2"/>
      <c r="B24" s="2"/>
      <c r="C24" s="2"/>
      <c r="D24">
        <v>18</v>
      </c>
      <c r="E24" s="2"/>
      <c r="F24" s="2"/>
      <c r="G24" s="21"/>
      <c r="H24" s="2"/>
      <c r="I24" s="2"/>
      <c r="J24" s="2"/>
      <c r="K24" s="2"/>
      <c r="L24" s="2"/>
      <c r="M24" s="2"/>
      <c r="N24" s="2"/>
      <c r="O24" s="21"/>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2">
        <f t="shared" si="1"/>
        <v>0</v>
      </c>
      <c r="BB24" s="2">
        <f t="shared" si="0"/>
        <v>0</v>
      </c>
      <c r="BC24" s="2">
        <f t="shared" si="2"/>
        <v>0</v>
      </c>
    </row>
    <row r="25" spans="1:55" x14ac:dyDescent="0.45">
      <c r="A25" s="2"/>
      <c r="B25" s="2"/>
      <c r="C25" s="2"/>
      <c r="D25">
        <v>19</v>
      </c>
      <c r="E25" s="2"/>
      <c r="F25" s="2"/>
      <c r="G25" s="21"/>
      <c r="H25" s="2"/>
      <c r="I25" s="2"/>
      <c r="J25" s="2"/>
      <c r="K25" s="2"/>
      <c r="L25" s="2"/>
      <c r="M25" s="2"/>
      <c r="N25" s="2"/>
      <c r="O25" s="21"/>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2">
        <f t="shared" si="1"/>
        <v>0</v>
      </c>
      <c r="BB25" s="2">
        <f t="shared" si="0"/>
        <v>0</v>
      </c>
      <c r="BC25" s="2">
        <f t="shared" si="2"/>
        <v>0</v>
      </c>
    </row>
    <row r="26" spans="1:55" x14ac:dyDescent="0.45">
      <c r="A26" s="2"/>
      <c r="B26" s="2"/>
      <c r="C26" s="2"/>
      <c r="D26">
        <v>20</v>
      </c>
      <c r="E26" s="2"/>
      <c r="F26" s="2"/>
      <c r="G26" s="21"/>
      <c r="H26" s="2"/>
      <c r="I26" s="2"/>
      <c r="J26" s="2"/>
      <c r="K26" s="2"/>
      <c r="L26" s="2"/>
      <c r="M26" s="2"/>
      <c r="N26" s="2"/>
      <c r="O26" s="21"/>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2">
        <f t="shared" si="1"/>
        <v>0</v>
      </c>
      <c r="BB26" s="2">
        <f t="shared" si="0"/>
        <v>0</v>
      </c>
      <c r="BC26" s="2">
        <f t="shared" si="2"/>
        <v>0</v>
      </c>
    </row>
    <row r="27" spans="1:55" x14ac:dyDescent="0.45">
      <c r="A27" s="2"/>
      <c r="B27" s="2"/>
      <c r="C27" s="2"/>
      <c r="D27">
        <v>21</v>
      </c>
      <c r="E27" s="2"/>
      <c r="F27" s="2"/>
      <c r="G27" s="21"/>
      <c r="H27" s="2"/>
      <c r="I27" s="2"/>
      <c r="J27" s="2"/>
      <c r="K27" s="2"/>
      <c r="L27" s="2"/>
      <c r="M27" s="2"/>
      <c r="N27" s="2"/>
      <c r="O27" s="21"/>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2">
        <f t="shared" si="1"/>
        <v>0</v>
      </c>
      <c r="BB27" s="2">
        <f t="shared" si="0"/>
        <v>0</v>
      </c>
      <c r="BC27" s="2">
        <f t="shared" si="2"/>
        <v>0</v>
      </c>
    </row>
    <row r="28" spans="1:55" x14ac:dyDescent="0.45">
      <c r="A28" s="2"/>
      <c r="B28" s="2"/>
      <c r="C28" s="2"/>
      <c r="D28">
        <v>22</v>
      </c>
      <c r="E28" s="2"/>
      <c r="F28" s="2"/>
      <c r="G28" s="21"/>
      <c r="H28" s="2"/>
      <c r="I28" s="2"/>
      <c r="J28" s="2"/>
      <c r="K28" s="2"/>
      <c r="L28" s="2"/>
      <c r="M28" s="2"/>
      <c r="N28" s="2"/>
      <c r="O28" s="21"/>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2">
        <f t="shared" si="1"/>
        <v>0</v>
      </c>
      <c r="BB28" s="2">
        <f t="shared" si="0"/>
        <v>0</v>
      </c>
      <c r="BC28" s="2">
        <f t="shared" si="2"/>
        <v>0</v>
      </c>
    </row>
    <row r="29" spans="1:55" x14ac:dyDescent="0.45">
      <c r="A29" s="2"/>
      <c r="B29" s="2"/>
      <c r="C29" s="2"/>
      <c r="D29">
        <v>23</v>
      </c>
      <c r="E29" s="2"/>
      <c r="F29" s="2"/>
      <c r="G29" s="21"/>
      <c r="H29" s="2"/>
      <c r="I29" s="2"/>
      <c r="J29" s="2"/>
      <c r="K29" s="2"/>
      <c r="L29" s="2"/>
      <c r="M29" s="2"/>
      <c r="N29" s="2"/>
      <c r="O29" s="2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2">
        <f t="shared" si="1"/>
        <v>0</v>
      </c>
      <c r="BB29" s="2">
        <f t="shared" si="0"/>
        <v>0</v>
      </c>
      <c r="BC29" s="2">
        <f t="shared" si="2"/>
        <v>0</v>
      </c>
    </row>
    <row r="30" spans="1:55" x14ac:dyDescent="0.45">
      <c r="A30" s="2"/>
      <c r="B30" s="2"/>
      <c r="C30" s="2"/>
      <c r="D30">
        <v>24</v>
      </c>
      <c r="E30" s="2"/>
      <c r="F30" s="2"/>
      <c r="G30" s="21"/>
      <c r="H30" s="2"/>
      <c r="I30" s="2"/>
      <c r="J30" s="2"/>
      <c r="K30" s="2"/>
      <c r="L30" s="2"/>
      <c r="M30" s="2"/>
      <c r="N30" s="2"/>
      <c r="O30" s="21"/>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2">
        <f t="shared" si="1"/>
        <v>0</v>
      </c>
      <c r="BB30" s="2">
        <f t="shared" si="0"/>
        <v>0</v>
      </c>
      <c r="BC30" s="2">
        <f t="shared" si="2"/>
        <v>0</v>
      </c>
    </row>
    <row r="31" spans="1:55" x14ac:dyDescent="0.45">
      <c r="A31" s="2"/>
      <c r="B31" s="2"/>
      <c r="C31" s="2"/>
      <c r="D31">
        <v>25</v>
      </c>
      <c r="E31" s="2"/>
      <c r="F31" s="2"/>
      <c r="G31" s="21"/>
      <c r="H31" s="2"/>
      <c r="I31" s="2"/>
      <c r="J31" s="2"/>
      <c r="K31" s="2"/>
      <c r="L31" s="2"/>
      <c r="M31" s="2"/>
      <c r="N31" s="2"/>
      <c r="O31" s="2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2">
        <f t="shared" si="1"/>
        <v>0</v>
      </c>
      <c r="BB31" s="2">
        <f t="shared" si="0"/>
        <v>0</v>
      </c>
      <c r="BC31" s="2">
        <f t="shared" si="2"/>
        <v>0</v>
      </c>
    </row>
    <row r="32" spans="1:55" x14ac:dyDescent="0.45">
      <c r="A32" s="2"/>
      <c r="B32" s="2"/>
      <c r="C32" s="2"/>
      <c r="D32">
        <v>26</v>
      </c>
      <c r="E32" s="2"/>
      <c r="F32" s="2"/>
      <c r="G32" s="21"/>
      <c r="H32" s="2"/>
      <c r="I32" s="2"/>
      <c r="J32" s="2"/>
      <c r="K32" s="2"/>
      <c r="L32" s="2"/>
      <c r="M32" s="2"/>
      <c r="N32" s="2"/>
      <c r="O32" s="21"/>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BA32" s="2">
        <f t="shared" si="1"/>
        <v>0</v>
      </c>
      <c r="BB32" s="2">
        <f t="shared" si="0"/>
        <v>0</v>
      </c>
      <c r="BC32" s="2">
        <f t="shared" si="2"/>
        <v>0</v>
      </c>
    </row>
    <row r="33" spans="1:56" x14ac:dyDescent="0.45">
      <c r="A33" s="2"/>
      <c r="B33" s="2"/>
      <c r="C33" s="2"/>
      <c r="D33">
        <v>27</v>
      </c>
      <c r="E33" s="2"/>
      <c r="F33" s="2"/>
      <c r="G33" s="21"/>
      <c r="H33" s="2"/>
      <c r="I33" s="2"/>
      <c r="J33" s="2"/>
      <c r="K33" s="2"/>
      <c r="L33" s="2"/>
      <c r="M33" s="2"/>
      <c r="N33" s="2"/>
      <c r="O33" s="21"/>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BA33" s="2">
        <f t="shared" si="1"/>
        <v>0</v>
      </c>
      <c r="BB33" s="2">
        <f t="shared" si="0"/>
        <v>0</v>
      </c>
      <c r="BC33" s="2">
        <f t="shared" si="2"/>
        <v>0</v>
      </c>
    </row>
    <row r="34" spans="1:56" x14ac:dyDescent="0.45">
      <c r="A34" s="2"/>
      <c r="B34" s="2"/>
      <c r="C34" s="2"/>
      <c r="D34">
        <v>28</v>
      </c>
      <c r="E34" s="2"/>
      <c r="F34" s="2"/>
      <c r="G34" s="21"/>
      <c r="H34" s="2"/>
      <c r="I34" s="2"/>
      <c r="J34" s="2"/>
      <c r="K34" s="2"/>
      <c r="L34" s="2"/>
      <c r="M34" s="2"/>
      <c r="N34" s="2"/>
      <c r="O34" s="21"/>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BA34" s="2">
        <f t="shared" si="1"/>
        <v>0</v>
      </c>
      <c r="BB34" s="2">
        <f t="shared" si="0"/>
        <v>0</v>
      </c>
      <c r="BC34" s="2">
        <f t="shared" si="2"/>
        <v>0</v>
      </c>
    </row>
    <row r="35" spans="1:56" x14ac:dyDescent="0.45">
      <c r="A35" s="2"/>
      <c r="B35" s="2"/>
      <c r="C35" s="2"/>
      <c r="D35">
        <v>29</v>
      </c>
      <c r="E35" s="2"/>
      <c r="F35" s="2"/>
      <c r="G35" s="21"/>
      <c r="H35" s="2"/>
      <c r="I35" s="2"/>
      <c r="J35" s="2"/>
      <c r="K35" s="2"/>
      <c r="L35" s="2"/>
      <c r="M35" s="2"/>
      <c r="N35" s="2"/>
      <c r="O35" s="21"/>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BA35" s="2">
        <f t="shared" si="1"/>
        <v>0</v>
      </c>
      <c r="BB35" s="2">
        <f t="shared" si="0"/>
        <v>0</v>
      </c>
      <c r="BC35" s="2">
        <f t="shared" ref="BC35" si="3">SUM(BA35:BB35)</f>
        <v>0</v>
      </c>
    </row>
    <row r="36" spans="1:56" x14ac:dyDescent="0.45">
      <c r="A36" s="2"/>
      <c r="B36" s="2"/>
      <c r="C36" s="2"/>
      <c r="D36">
        <v>30</v>
      </c>
      <c r="E36" s="2"/>
      <c r="F36" s="2"/>
      <c r="G36" s="21"/>
      <c r="H36" s="4"/>
      <c r="I36" s="2"/>
      <c r="J36" s="2"/>
      <c r="K36" s="5"/>
      <c r="L36" s="2"/>
      <c r="M36" s="2"/>
      <c r="N36" s="2"/>
      <c r="O36" s="21"/>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BA36" s="2">
        <f t="shared" si="1"/>
        <v>0</v>
      </c>
      <c r="BB36" s="2">
        <f t="shared" si="0"/>
        <v>0</v>
      </c>
      <c r="BC36" s="2">
        <f t="shared" si="2"/>
        <v>0</v>
      </c>
    </row>
    <row r="37" spans="1:56" x14ac:dyDescent="0.45">
      <c r="A37" s="2" t="s">
        <v>67</v>
      </c>
      <c r="B37" s="2">
        <f>SUM(B7:B36)</f>
        <v>0</v>
      </c>
      <c r="C37" s="2">
        <f>SUM(C7:C36)</f>
        <v>0</v>
      </c>
      <c r="H37" s="9"/>
      <c r="K37" s="10"/>
      <c r="AZ37" t="s">
        <v>67</v>
      </c>
      <c r="BA37" s="2">
        <f>SUM(BA7:BA36)</f>
        <v>0</v>
      </c>
      <c r="BB37" s="2">
        <f t="shared" ref="BB37:BC37" si="4">SUM(BB7:BB36)</f>
        <v>0</v>
      </c>
      <c r="BC37" s="2">
        <f t="shared" si="4"/>
        <v>0</v>
      </c>
    </row>
    <row r="38" spans="1:56" x14ac:dyDescent="0.45">
      <c r="A38" s="2"/>
      <c r="B38" s="2"/>
      <c r="C38" s="2"/>
      <c r="H38" s="9"/>
      <c r="K38" s="10"/>
      <c r="BA38" s="28" t="s">
        <v>73</v>
      </c>
      <c r="BB38" s="29"/>
      <c r="BC38" s="2"/>
      <c r="BD38" t="s">
        <v>92</v>
      </c>
    </row>
    <row r="39" spans="1:56" x14ac:dyDescent="0.45">
      <c r="A39" s="25" t="s">
        <v>71</v>
      </c>
      <c r="B39" s="25"/>
      <c r="C39" s="2">
        <f>+B37+C37</f>
        <v>0</v>
      </c>
      <c r="BA39" s="25" t="s">
        <v>68</v>
      </c>
      <c r="BB39" s="25"/>
      <c r="BC39" s="2"/>
      <c r="BD39" t="s">
        <v>74</v>
      </c>
    </row>
    <row r="40" spans="1:56" x14ac:dyDescent="0.45">
      <c r="BA40" s="25" t="s">
        <v>69</v>
      </c>
      <c r="BB40" s="25"/>
      <c r="BC40" s="2"/>
      <c r="BD40" t="s">
        <v>74</v>
      </c>
    </row>
  </sheetData>
  <sheetProtection algorithmName="SHA-512" hashValue="F8xeU5NGFiO8lsrHKBl+DCAemgzEPGvWv7E7OIcIpWQbshF5ldlQYJAhIAiG8rXRgLmpgAngqj+xDprqe3GijA==" saltValue="Y9K4Z1qcwaMsHhwBHPaT4A==" spinCount="100000" sheet="1" objects="1" scenarios="1"/>
  <protectedRanges>
    <protectedRange sqref="A7:C36 E7:AY36 BC38:BC40 M1:X1" name="入力欄"/>
  </protectedRanges>
  <sortState xmlns:xlrd2="http://schemas.microsoft.com/office/spreadsheetml/2017/richdata2" ref="G6:W14">
    <sortCondition ref="G6:G14"/>
  </sortState>
  <mergeCells count="7">
    <mergeCell ref="BA39:BB39"/>
    <mergeCell ref="BA40:BB40"/>
    <mergeCell ref="BA3:BB3"/>
    <mergeCell ref="A39:B39"/>
    <mergeCell ref="E4:F4"/>
    <mergeCell ref="BA38:BB38"/>
    <mergeCell ref="E3:F3"/>
  </mergeCells>
  <phoneticPr fontId="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035F-40DA-45E5-9D97-E7AD9724B812}">
  <dimension ref="B2:C14"/>
  <sheetViews>
    <sheetView tabSelected="1" workbookViewId="0">
      <selection activeCell="I14" sqref="I14"/>
    </sheetView>
  </sheetViews>
  <sheetFormatPr defaultRowHeight="13.25" x14ac:dyDescent="0.45"/>
  <sheetData>
    <row r="2" spans="2:3" x14ac:dyDescent="0.45">
      <c r="B2" t="s">
        <v>94</v>
      </c>
    </row>
    <row r="3" spans="2:3" x14ac:dyDescent="0.45">
      <c r="B3">
        <v>1</v>
      </c>
      <c r="C3" t="s">
        <v>95</v>
      </c>
    </row>
    <row r="4" spans="2:3" x14ac:dyDescent="0.45">
      <c r="B4">
        <v>2</v>
      </c>
      <c r="C4" t="s">
        <v>96</v>
      </c>
    </row>
    <row r="5" spans="2:3" x14ac:dyDescent="0.45">
      <c r="B5">
        <v>3</v>
      </c>
      <c r="C5" t="s">
        <v>102</v>
      </c>
    </row>
    <row r="6" spans="2:3" x14ac:dyDescent="0.45">
      <c r="C6" t="s">
        <v>103</v>
      </c>
    </row>
    <row r="7" spans="2:3" x14ac:dyDescent="0.45">
      <c r="B7">
        <v>4</v>
      </c>
      <c r="C7" t="s">
        <v>104</v>
      </c>
    </row>
    <row r="8" spans="2:3" x14ac:dyDescent="0.45">
      <c r="B8">
        <v>5</v>
      </c>
      <c r="C8" t="s">
        <v>97</v>
      </c>
    </row>
    <row r="9" spans="2:3" x14ac:dyDescent="0.45">
      <c r="B9">
        <v>6</v>
      </c>
      <c r="C9" t="s">
        <v>98</v>
      </c>
    </row>
    <row r="10" spans="2:3" x14ac:dyDescent="0.45">
      <c r="B10">
        <v>7</v>
      </c>
      <c r="C10" t="s">
        <v>99</v>
      </c>
    </row>
    <row r="11" spans="2:3" x14ac:dyDescent="0.45">
      <c r="B11">
        <v>8</v>
      </c>
      <c r="C11" t="s">
        <v>105</v>
      </c>
    </row>
    <row r="12" spans="2:3" x14ac:dyDescent="0.45">
      <c r="B12">
        <v>9</v>
      </c>
      <c r="C12" t="s">
        <v>100</v>
      </c>
    </row>
    <row r="13" spans="2:3" x14ac:dyDescent="0.45">
      <c r="B13">
        <v>10</v>
      </c>
      <c r="C13" t="s">
        <v>101</v>
      </c>
    </row>
    <row r="14" spans="2:3" x14ac:dyDescent="0.45">
      <c r="B14">
        <v>11</v>
      </c>
      <c r="C14" t="s">
        <v>106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大学名</vt:lpstr>
      <vt:lpstr>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健一郎 余村</cp:lastModifiedBy>
  <dcterms:created xsi:type="dcterms:W3CDTF">2022-12-10T01:47:31Z</dcterms:created>
  <dcterms:modified xsi:type="dcterms:W3CDTF">2025-12-19T00:16:50Z</dcterms:modified>
</cp:coreProperties>
</file>